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1355" windowHeight="8475" activeTab="2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'2021'!$4:$4</definedName>
    <definedName name="_xlnm.Print_Titles" localSheetId="2">'2021-2023'!$4:$4</definedName>
    <definedName name="_xlnm.Print_Titles" localSheetId="1">'2022-2023'!$5:$5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<sst xmlns="http://schemas.openxmlformats.org/spreadsheetml/2006/main" count="67" uniqueCount="48">
  <si>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</si>
  <si>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</si>
  <si>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</si>
  <si>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</si>
  <si>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</si>
  <si>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</si>
  <si>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</si>
  <si>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</si>
  <si>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</si>
  <si>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</si>
  <si>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</si>
  <si>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</si>
  <si>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</si>
  <si>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</si>
  <si>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</si>
  <si>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</si>
  <si>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</si>
  <si>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</si>
  <si>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</si>
  <si>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</si>
  <si>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</si>
  <si>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</si>
  <si>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</si>
  <si>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</si>
  <si>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</si>
  <si>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</si>
  <si>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</si>
  <si>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2019-2023 годы"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</si>
  <si>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</si>
  <si>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проведение мероприятий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 (за счет средств бюджета автономного округа)</t>
  </si>
  <si>
    <t>Субсидии на реализацию инициативных проектов, отобранных по результатам конкурса</t>
  </si>
  <si>
    <t>Реализация мероприятий "Содействие профориентации и карьерным устремлениям молодежи"  (организация экологических отрядов)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</si>
  <si>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</si>
  <si>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по благоустройству сельских поселений на основании проектов инициативного бюджетирования.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</si>
  <si>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</t>
  </si>
  <si>
    <t>Иные межбюджетные трансферты на обеспечение 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</si>
  <si>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предусмотренные на реализацию мероприятий по содействию трудоустройству граждан в рамках государственной программы "Поддержка занятости населения»  (за счет средств бюджета автономного округа)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</si>
  <si>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</si>
  <si>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</si>
  <si>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</si>
  <si>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Прочие субсидии бюджетам сельских поселений</t>
  </si>
  <si>
    <t>Субсидия на реализацию проекта по благоустройству сельских территорий "Выполнение работ по благоустройству территории березовой рощи в п. Горноправдинск"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</si>
  <si>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2021 – 2023 годы». Организация мероприятий при осуществлении деятельности по обращению с животными без владельцев</t>
  </si>
  <si>
    <t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местного бюджета)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</t>
  </si>
  <si>
    <t xml:space="preserve"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содержания муниципального жилищного фонда (предупреждение банкротства и восстановления платежеспособности муниципального предприятия "Комплекс-плюс") в рамках реализации 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2019 - 2024 годы". 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</si>
  <si>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(с изменениями на 16 ноября 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</si>
  <si>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(с изменениями на 16 ноября 2021)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</si>
  <si>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16 ноября 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</si>
</sst>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8" fontId="5" fillId="32" borderId="10" xfId="0" applyNumberFormat="1" applyFont="1" applyFill="1" applyBorder="1" applyAlignment="1">
      <alignment horizontal="right" vertical="center" wrapText="1"/>
    </xf>
    <xf numFmtId="178" fontId="5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44" t="s">
        <v>45</v>
      </c>
      <c r="B2" s="44"/>
      <c r="C2" s="44"/>
      <c r="D2" s="44"/>
      <c r="E2" s="44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68659.9</v>
      </c>
      <c r="C5" s="13"/>
      <c r="D5" s="14"/>
      <c r="E5" s="15">
        <f>66502.9+2188.2-31.2</f>
        <v>68659.9</v>
      </c>
    </row>
    <row r="6" spans="1:5" ht="18.75">
      <c r="A6" s="22" t="s">
        <v>5</v>
      </c>
      <c r="B6" s="15">
        <f>C6+D6+E6</f>
        <v>68659.9</v>
      </c>
      <c r="C6" s="13"/>
      <c r="D6" s="12"/>
      <c r="E6" s="15">
        <f>E5</f>
        <v>68659.9</v>
      </c>
    </row>
    <row r="7" spans="1:5" ht="16.5">
      <c r="A7" s="41" t="s">
        <v>12</v>
      </c>
      <c r="B7" s="42"/>
      <c r="C7" s="42"/>
      <c r="D7" s="42"/>
      <c r="E7" s="43"/>
    </row>
    <row r="8" spans="1:5" ht="49.5" customHeight="1">
      <c r="A8" s="21" t="s">
        <v>11</v>
      </c>
      <c r="B8" s="15">
        <f>C8+D8+E8</f>
        <v>528.6</v>
      </c>
      <c r="C8" s="15">
        <v>528.6</v>
      </c>
      <c r="D8" s="10"/>
      <c r="E8" s="10"/>
    </row>
    <row r="9" spans="1:5" ht="147.75" customHeight="1">
      <c r="A9" s="26" t="s">
        <v>13</v>
      </c>
      <c r="B9" s="15">
        <f>C9+D9+E9</f>
        <v>155.6</v>
      </c>
      <c r="C9" s="15">
        <v>91</v>
      </c>
      <c r="D9" s="10">
        <v>64.6</v>
      </c>
      <c r="E9" s="10"/>
    </row>
    <row r="10" spans="1:5" ht="99">
      <c r="A10" s="25" t="s">
        <v>18</v>
      </c>
      <c r="B10" s="15">
        <f>D10</f>
        <v>21.7</v>
      </c>
      <c r="C10" s="15"/>
      <c r="D10" s="10">
        <v>21.7</v>
      </c>
      <c r="E10" s="10"/>
    </row>
    <row r="11" spans="1:5" ht="90" customHeight="1">
      <c r="A11" s="21" t="s">
        <v>14</v>
      </c>
      <c r="B11" s="15">
        <f>C11+D11+E11</f>
        <v>3.8</v>
      </c>
      <c r="C11" s="15"/>
      <c r="D11" s="10">
        <v>3.8</v>
      </c>
      <c r="E11" s="10"/>
    </row>
    <row r="12" spans="1:5" ht="18.75">
      <c r="A12" s="22" t="s">
        <v>5</v>
      </c>
      <c r="B12" s="15">
        <f>SUM(B8:B11)</f>
        <v>709.7</v>
      </c>
      <c r="C12" s="15">
        <f>SUM(C8:C11)</f>
        <v>619.6</v>
      </c>
      <c r="D12" s="15">
        <f>SUM(D8:D11)</f>
        <v>90.1</v>
      </c>
      <c r="E12" s="15">
        <f>SUM(E8:E11)</f>
        <v>0</v>
      </c>
    </row>
    <row r="13" spans="1:5" ht="16.5">
      <c r="A13" s="41" t="s">
        <v>7</v>
      </c>
      <c r="B13" s="42"/>
      <c r="C13" s="42"/>
      <c r="D13" s="42"/>
      <c r="E13" s="43"/>
    </row>
    <row r="14" spans="1:5" ht="102" customHeight="1">
      <c r="A14" s="21" t="s">
        <v>15</v>
      </c>
      <c r="B14" s="12">
        <f>C14+D14+E14</f>
        <v>11.5</v>
      </c>
      <c r="C14" s="13"/>
      <c r="D14" s="12">
        <v>11.5</v>
      </c>
      <c r="E14" s="16"/>
    </row>
    <row r="15" spans="1:5" ht="103.5" customHeight="1">
      <c r="A15" s="23" t="s">
        <v>16</v>
      </c>
      <c r="B15" s="12">
        <f>C15+D15+E15</f>
        <v>1291.1000000000001</v>
      </c>
      <c r="C15" s="13">
        <f>1221.7+69.4</f>
        <v>1291.1000000000001</v>
      </c>
      <c r="D15" s="12"/>
      <c r="E15" s="16"/>
    </row>
    <row r="16" spans="1:5" ht="99">
      <c r="A16" s="23" t="s">
        <v>17</v>
      </c>
      <c r="B16" s="12">
        <f>C16+D16+E16</f>
        <v>2019.4</v>
      </c>
      <c r="C16" s="13"/>
      <c r="D16" s="12">
        <f>1911.3+109.4-1.3</f>
        <v>2019.4</v>
      </c>
      <c r="E16" s="16"/>
    </row>
    <row r="17" spans="1:5" ht="82.5">
      <c r="A17" s="23" t="s">
        <v>26</v>
      </c>
      <c r="B17" s="12">
        <f>E17</f>
        <v>644.8</v>
      </c>
      <c r="C17" s="13"/>
      <c r="D17" s="12"/>
      <c r="E17" s="16">
        <v>644.8</v>
      </c>
    </row>
    <row r="18" spans="1:5" ht="66">
      <c r="A18" s="23" t="s">
        <v>20</v>
      </c>
      <c r="B18" s="12">
        <f>C18+D18+E18</f>
        <v>50</v>
      </c>
      <c r="C18" s="13"/>
      <c r="D18" s="12"/>
      <c r="E18" s="16">
        <v>50</v>
      </c>
    </row>
    <row r="19" spans="1:5" ht="66">
      <c r="A19" s="23" t="s">
        <v>27</v>
      </c>
      <c r="B19" s="12">
        <f>C19+D19+E19</f>
        <v>1124</v>
      </c>
      <c r="C19" s="13"/>
      <c r="D19" s="12"/>
      <c r="E19" s="16">
        <v>1124</v>
      </c>
    </row>
    <row r="20" spans="1:5" ht="49.5">
      <c r="A20" s="23" t="s">
        <v>28</v>
      </c>
      <c r="B20" s="12">
        <f>C20+D20+E20</f>
        <v>400</v>
      </c>
      <c r="C20" s="13"/>
      <c r="D20" s="12"/>
      <c r="E20" s="16">
        <v>400</v>
      </c>
    </row>
    <row r="21" spans="1:5" ht="115.5">
      <c r="A21" s="23" t="s">
        <v>29</v>
      </c>
      <c r="B21" s="12">
        <f>C21+D21+E21</f>
        <v>3405.1</v>
      </c>
      <c r="C21" s="13"/>
      <c r="D21" s="12">
        <v>3405.1</v>
      </c>
      <c r="E21" s="16"/>
    </row>
    <row r="22" spans="1:5" ht="49.5">
      <c r="A22" s="23" t="s">
        <v>31</v>
      </c>
      <c r="B22" s="12">
        <f>E22</f>
        <v>1297.2</v>
      </c>
      <c r="C22" s="13"/>
      <c r="D22" s="12"/>
      <c r="E22" s="16">
        <v>1297.2</v>
      </c>
    </row>
    <row r="23" spans="1:5" ht="49.5">
      <c r="A23" s="23" t="s">
        <v>32</v>
      </c>
      <c r="B23" s="12">
        <f>E23</f>
        <v>48</v>
      </c>
      <c r="C23" s="13"/>
      <c r="D23" s="12"/>
      <c r="E23" s="16">
        <v>48</v>
      </c>
    </row>
    <row r="24" spans="1:5" ht="49.5">
      <c r="A24" s="23" t="s">
        <v>41</v>
      </c>
      <c r="B24" s="30">
        <f>E24+C24+D24</f>
        <v>1904</v>
      </c>
      <c r="C24" s="13">
        <v>571.2</v>
      </c>
      <c r="D24" s="12">
        <f>1132.8+200</f>
        <v>1332.8</v>
      </c>
      <c r="E24" s="16"/>
    </row>
    <row r="25" spans="1:5" ht="49.5">
      <c r="A25" s="23" t="s">
        <v>34</v>
      </c>
      <c r="B25" s="12">
        <f>E25</f>
        <v>7579.900000000001</v>
      </c>
      <c r="C25" s="13"/>
      <c r="D25" s="12"/>
      <c r="E25" s="16">
        <f>2522.3+5057.6</f>
        <v>7579.900000000001</v>
      </c>
    </row>
    <row r="26" spans="1:5" ht="66">
      <c r="A26" s="23" t="s">
        <v>35</v>
      </c>
      <c r="B26" s="12">
        <f>E26</f>
        <v>191.3</v>
      </c>
      <c r="C26" s="13"/>
      <c r="D26" s="12"/>
      <c r="E26" s="16">
        <v>191.3</v>
      </c>
    </row>
    <row r="27" spans="1:5" ht="82.5">
      <c r="A27" s="23" t="s">
        <v>36</v>
      </c>
      <c r="B27" s="12">
        <f>D27</f>
        <v>882.2</v>
      </c>
      <c r="C27" s="13"/>
      <c r="D27" s="12">
        <v>882.2</v>
      </c>
      <c r="E27" s="16"/>
    </row>
    <row r="28" spans="1:5" ht="66">
      <c r="A28" s="23" t="s">
        <v>37</v>
      </c>
      <c r="B28" s="30">
        <f>E28</f>
        <v>15</v>
      </c>
      <c r="C28" s="31"/>
      <c r="D28" s="30"/>
      <c r="E28" s="32">
        <v>15</v>
      </c>
    </row>
    <row r="29" spans="1:5" ht="66">
      <c r="A29" s="23" t="s">
        <v>38</v>
      </c>
      <c r="B29" s="30">
        <f>E29</f>
        <v>228.9</v>
      </c>
      <c r="C29" s="31"/>
      <c r="D29" s="30"/>
      <c r="E29" s="32">
        <v>228.9</v>
      </c>
    </row>
    <row r="30" spans="1:5" ht="66">
      <c r="A30" s="23" t="s">
        <v>39</v>
      </c>
      <c r="B30" s="30">
        <f>E30</f>
        <v>107.1</v>
      </c>
      <c r="C30" s="31"/>
      <c r="D30" s="30"/>
      <c r="E30" s="32">
        <v>107.1</v>
      </c>
    </row>
    <row r="31" spans="1:5" ht="121.5" customHeight="1">
      <c r="A31" s="23" t="s">
        <v>43</v>
      </c>
      <c r="B31" s="30">
        <f>E31</f>
        <v>730.6</v>
      </c>
      <c r="C31" s="31"/>
      <c r="D31" s="30"/>
      <c r="E31" s="32">
        <v>730.6</v>
      </c>
    </row>
    <row r="32" spans="1:5" ht="18.75">
      <c r="A32" s="22" t="s">
        <v>5</v>
      </c>
      <c r="B32" s="12">
        <f>SUM(B14:B31)</f>
        <v>21930.1</v>
      </c>
      <c r="C32" s="12">
        <f>SUM(C14:C21)</f>
        <v>1291.1000000000001</v>
      </c>
      <c r="D32" s="12">
        <f>SUM(D14:D27)</f>
        <v>7651</v>
      </c>
      <c r="E32" s="12">
        <f>SUM(E14:E31)</f>
        <v>12416.800000000001</v>
      </c>
    </row>
    <row r="33" spans="1:5" ht="21" customHeight="1">
      <c r="A33" s="38" t="s">
        <v>40</v>
      </c>
      <c r="B33" s="39"/>
      <c r="C33" s="39"/>
      <c r="D33" s="39"/>
      <c r="E33" s="40"/>
    </row>
    <row r="34" spans="1:5" ht="49.5">
      <c r="A34" s="23" t="s">
        <v>33</v>
      </c>
      <c r="B34" s="36">
        <f>E34</f>
        <v>5610.4</v>
      </c>
      <c r="C34" s="31"/>
      <c r="D34" s="30"/>
      <c r="E34" s="32">
        <v>5610.4</v>
      </c>
    </row>
    <row r="35" spans="1:5" ht="32.25" customHeight="1">
      <c r="A35" s="23" t="s">
        <v>30</v>
      </c>
      <c r="B35" s="37">
        <f>C35+D35+E35</f>
        <v>1555.1</v>
      </c>
      <c r="C35" s="34"/>
      <c r="D35" s="35">
        <v>1555.1</v>
      </c>
      <c r="E35" s="33"/>
    </row>
    <row r="36" spans="1:5" ht="132">
      <c r="A36" s="26" t="s">
        <v>42</v>
      </c>
      <c r="B36" s="37">
        <f>C36+D36+E36</f>
        <v>316.4</v>
      </c>
      <c r="C36" s="33"/>
      <c r="D36" s="33"/>
      <c r="E36" s="33">
        <v>316.4</v>
      </c>
    </row>
    <row r="37" spans="1:5" ht="165">
      <c r="A37" s="25" t="s">
        <v>44</v>
      </c>
      <c r="B37" s="37">
        <f>C37+D37+E37</f>
        <v>2229.4</v>
      </c>
      <c r="C37" s="33"/>
      <c r="D37" s="33"/>
      <c r="E37" s="33">
        <v>2229.4</v>
      </c>
    </row>
    <row r="38" spans="1:5" ht="18.75" customHeight="1">
      <c r="A38" s="22" t="s">
        <v>5</v>
      </c>
      <c r="B38" s="37">
        <f>B34+B35+B36+B37</f>
        <v>9711.3</v>
      </c>
      <c r="C38" s="37">
        <f>C34+C35+C36+C37</f>
        <v>0</v>
      </c>
      <c r="D38" s="37">
        <f>D34+D35+D36+D37</f>
        <v>1555.1</v>
      </c>
      <c r="E38" s="37">
        <f>E34+E35+E36+E37</f>
        <v>8156.199999999999</v>
      </c>
    </row>
    <row r="39" spans="1:5" ht="18.75">
      <c r="A39" s="21" t="s">
        <v>2</v>
      </c>
      <c r="B39" s="12">
        <f>B6+B12+B32+B38</f>
        <v>101010.99999999999</v>
      </c>
      <c r="C39" s="30">
        <f>C6+C12+C32+C38</f>
        <v>1910.7000000000003</v>
      </c>
      <c r="D39" s="30">
        <f>D6+D12+D32+D38</f>
        <v>9296.2</v>
      </c>
      <c r="E39" s="30">
        <f>E6+E12+E32+E38</f>
        <v>89232.9</v>
      </c>
    </row>
    <row r="40" spans="1:5" ht="12.75">
      <c r="A40" s="24"/>
      <c r="B40" s="1"/>
      <c r="C40" s="1"/>
      <c r="D40" s="1"/>
      <c r="E40" s="1"/>
    </row>
    <row r="41" ht="18.75">
      <c r="A41" s="4"/>
    </row>
  </sheetData>
  <sheetProtection/>
  <mergeCells count="4">
    <mergeCell ref="A33:E33"/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44" t="s">
        <v>46</v>
      </c>
      <c r="B3" s="44"/>
      <c r="C3" s="44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2022</v>
      </c>
      <c r="C5" s="5">
        <v>2023</v>
      </c>
    </row>
    <row r="6" spans="1:3" ht="38.25" customHeight="1">
      <c r="A6" s="21" t="s">
        <v>10</v>
      </c>
      <c r="B6" s="15">
        <v>67101.8</v>
      </c>
      <c r="C6" s="15">
        <v>67081.4</v>
      </c>
    </row>
    <row r="7" spans="1:3" ht="18.75">
      <c r="A7" s="22" t="s">
        <v>5</v>
      </c>
      <c r="B7" s="15">
        <f>B6</f>
        <v>67101.8</v>
      </c>
      <c r="C7" s="15">
        <f>C6</f>
        <v>67081.4</v>
      </c>
    </row>
    <row r="8" spans="1:3" ht="16.5">
      <c r="A8" s="41" t="s">
        <v>12</v>
      </c>
      <c r="B8" s="42"/>
      <c r="C8" s="43"/>
    </row>
    <row r="9" spans="1:3" ht="33.75" customHeight="1">
      <c r="A9" s="21" t="s">
        <v>11</v>
      </c>
      <c r="B9" s="15">
        <v>466.4</v>
      </c>
      <c r="C9" s="15">
        <v>481.1</v>
      </c>
    </row>
    <row r="10" spans="1:3" ht="104.25" customHeight="1">
      <c r="A10" s="21" t="s">
        <v>13</v>
      </c>
      <c r="B10" s="15">
        <f>91+64.6</f>
        <v>155.6</v>
      </c>
      <c r="C10" s="15">
        <f>91+64.6</f>
        <v>155.6</v>
      </c>
    </row>
    <row r="11" spans="1:3" ht="75.75" customHeight="1">
      <c r="A11" s="21" t="s">
        <v>25</v>
      </c>
      <c r="B11" s="15">
        <v>28.2</v>
      </c>
      <c r="C11" s="15">
        <v>31.8</v>
      </c>
    </row>
    <row r="12" spans="1:3" ht="71.25" customHeight="1">
      <c r="A12" s="21" t="s">
        <v>21</v>
      </c>
      <c r="B12" s="15">
        <v>3.8</v>
      </c>
      <c r="C12" s="15">
        <v>3.8</v>
      </c>
    </row>
    <row r="13" spans="1:3" ht="18.75">
      <c r="A13" s="22" t="s">
        <v>5</v>
      </c>
      <c r="B13" s="15">
        <f>SUM(B9:B12)</f>
        <v>654</v>
      </c>
      <c r="C13" s="15">
        <f>SUM(C9:C12)</f>
        <v>672.3</v>
      </c>
    </row>
    <row r="14" spans="1:3" ht="16.5">
      <c r="A14" s="41" t="s">
        <v>7</v>
      </c>
      <c r="B14" s="42"/>
      <c r="C14" s="43"/>
    </row>
    <row r="15" spans="1:3" ht="66">
      <c r="A15" s="27" t="s">
        <v>23</v>
      </c>
      <c r="B15" s="28">
        <v>1146</v>
      </c>
      <c r="C15" s="29">
        <v>1278.2</v>
      </c>
    </row>
    <row r="16" spans="1:3" ht="66">
      <c r="A16" s="27" t="s">
        <v>24</v>
      </c>
      <c r="B16" s="28">
        <v>1792.5</v>
      </c>
      <c r="C16" s="29">
        <v>1999.9</v>
      </c>
    </row>
    <row r="17" spans="1:3" ht="82.5">
      <c r="A17" s="27" t="s">
        <v>19</v>
      </c>
      <c r="B17" s="28">
        <v>398.4</v>
      </c>
      <c r="C17" s="29">
        <v>441.7</v>
      </c>
    </row>
    <row r="18" spans="1:3" ht="68.25" customHeight="1">
      <c r="A18" s="21" t="s">
        <v>22</v>
      </c>
      <c r="B18" s="12">
        <v>11.5</v>
      </c>
      <c r="C18" s="12">
        <v>11.5</v>
      </c>
    </row>
    <row r="19" spans="1:3" ht="54" customHeight="1">
      <c r="A19" s="23" t="s">
        <v>20</v>
      </c>
      <c r="B19" s="12">
        <v>50</v>
      </c>
      <c r="C19" s="16">
        <v>50</v>
      </c>
    </row>
    <row r="20" spans="1:3" ht="53.25" customHeight="1" hidden="1">
      <c r="A20" s="23" t="s">
        <v>9</v>
      </c>
      <c r="B20" s="12"/>
      <c r="C20" s="16"/>
    </row>
    <row r="21" spans="1:3" ht="18.75">
      <c r="A21" s="22" t="s">
        <v>5</v>
      </c>
      <c r="B21" s="12">
        <f>SUM(B15:B20)</f>
        <v>3398.4</v>
      </c>
      <c r="C21" s="12">
        <f>SUM(C15:C20)</f>
        <v>3781.3</v>
      </c>
    </row>
    <row r="22" spans="1:3" ht="18.75">
      <c r="A22" s="21" t="s">
        <v>2</v>
      </c>
      <c r="B22" s="12">
        <f>B7+B13+B21</f>
        <v>71154.2</v>
      </c>
      <c r="C22" s="12">
        <f>C7+C13+C21</f>
        <v>71535</v>
      </c>
    </row>
    <row r="23" spans="1:3" ht="12.75">
      <c r="A23" s="24"/>
      <c r="B23" s="1"/>
      <c r="C23" s="1"/>
    </row>
    <row r="24" ht="18.75">
      <c r="A24" s="4"/>
    </row>
  </sheetData>
  <sheetProtection/>
  <mergeCells count="3">
    <mergeCell ref="A14:C14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44" t="s">
        <v>47</v>
      </c>
      <c r="B2" s="44"/>
      <c r="C2" s="44"/>
      <c r="D2" s="44"/>
    </row>
    <row r="3" spans="1:4" ht="18.75">
      <c r="A3" s="4"/>
      <c r="B3" s="8"/>
      <c r="C3" s="8"/>
      <c r="D3" s="8" t="s">
        <v>0</v>
      </c>
    </row>
    <row r="4" spans="1:4" ht="25.5" customHeight="1">
      <c r="A4" s="5" t="s">
        <v>1</v>
      </c>
      <c r="B4" s="9">
        <v>2021</v>
      </c>
      <c r="C4" s="5">
        <v>2022</v>
      </c>
      <c r="D4" s="5">
        <v>2023</v>
      </c>
    </row>
    <row r="5" spans="1:4" ht="54" customHeight="1">
      <c r="A5" s="11" t="s">
        <v>8</v>
      </c>
      <c r="B5" s="20">
        <f>52.5+2346.3+827.7+166.4</f>
        <v>3392.9</v>
      </c>
      <c r="C5" s="16">
        <v>0</v>
      </c>
      <c r="D5" s="16">
        <v>0</v>
      </c>
    </row>
    <row r="6" spans="1:4" ht="18.75">
      <c r="A6" s="6" t="s">
        <v>5</v>
      </c>
      <c r="B6" s="20">
        <f>SUM(B5:B5)</f>
        <v>3392.9</v>
      </c>
      <c r="C6" s="17">
        <f>SUM(C5:C5)</f>
        <v>0</v>
      </c>
      <c r="D6" s="17">
        <f>SUM(D5:D5)</f>
        <v>0</v>
      </c>
    </row>
    <row r="7" spans="1:4" ht="18.75" customHeight="1">
      <c r="A7" s="19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2021-12-10T11:27:16Z</dcterms:modified>
  <cp:category/>
  <cp:version/>
  <cp:contentType/>
  <cp:contentStatus/>
</cp:coreProperties>
</file>